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c32d7f1290b95f/!Dropbox/!Ecourse Bt/Excel neked/Blogra/2020/20200320_SZUMHA_SZUMHATOBB/"/>
    </mc:Choice>
  </mc:AlternateContent>
  <xr:revisionPtr revIDLastSave="49" documentId="8_{22E0BEC1-B33B-44D0-A50F-FB88C5F936C8}" xr6:coauthVersionLast="45" xr6:coauthVersionMax="45" xr10:uidLastSave="{2E08F898-B35E-425E-86EE-1C0C230B58F5}"/>
  <bookViews>
    <workbookView xWindow="-120" yWindow="-120" windowWidth="24240" windowHeight="13140" xr2:uid="{D39E2C5C-8750-474E-8B59-3355819FB996}"/>
  </bookViews>
  <sheets>
    <sheet name="Üdvözöllek" sheetId="2" r:id="rId1"/>
    <sheet name="SZUMHATÖBB..." sheetId="1" r:id="rId2"/>
    <sheet name="SZUMHATÖBB... mo" sheetId="3" r:id="rId3"/>
  </sheets>
  <definedNames>
    <definedName name="_xlnm._FilterDatabase" localSheetId="1" hidden="1">'SZUMHATÖBB...'!$F$3:$J$23</definedName>
    <definedName name="_xlnm._FilterDatabase" localSheetId="2" hidden="1">'SZUMHATÖBB... mo'!$F$3:$J$23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" l="1"/>
  <c r="D15" i="3"/>
  <c r="D14" i="3"/>
  <c r="D10" i="3"/>
  <c r="D7" i="3" l="1"/>
  <c r="D6" i="3"/>
  <c r="D5" i="3"/>
</calcChain>
</file>

<file path=xl/sharedStrings.xml><?xml version="1.0" encoding="utf-8"?>
<sst xmlns="http://schemas.openxmlformats.org/spreadsheetml/2006/main" count="192" uniqueCount="33">
  <si>
    <t>Üdvözöllek!</t>
  </si>
  <si>
    <t>Örülök, hogy eljutott hozzád a feladat, bízom benne, hogy hasznát veszed mindennapi munkádban! :)</t>
  </si>
  <si>
    <t>Kövess minket az alábbi csatornákon is, hogy értesülj az újdonságokról!</t>
  </si>
  <si>
    <t>Üdvözlettel,</t>
  </si>
  <si>
    <t>Szabados Ivett</t>
  </si>
  <si>
    <t>Dátum</t>
  </si>
  <si>
    <t>Város</t>
  </si>
  <si>
    <t>Bevétel</t>
  </si>
  <si>
    <t>fehér kesztyű</t>
  </si>
  <si>
    <t>női kabát</t>
  </si>
  <si>
    <t>férfi kesztyű</t>
  </si>
  <si>
    <t>női kesztyű</t>
  </si>
  <si>
    <t>Termékkategória</t>
  </si>
  <si>
    <t>női kalap</t>
  </si>
  <si>
    <t>Férfi kalap</t>
  </si>
  <si>
    <t>női alsó</t>
  </si>
  <si>
    <t>Budapest</t>
  </si>
  <si>
    <t>Debrecen</t>
  </si>
  <si>
    <t>SZUMHA vs SZUMHATÖBB</t>
  </si>
  <si>
    <t>termékkategória</t>
  </si>
  <si>
    <t>dátum</t>
  </si>
  <si>
    <t>&lt;2019.02.15</t>
  </si>
  <si>
    <t>*kalap</t>
  </si>
  <si>
    <t>ÁTLAGHATÖBB</t>
  </si>
  <si>
    <t>DARABTELI vs DARABHATÖBB</t>
  </si>
  <si>
    <t>eladott db</t>
  </si>
  <si>
    <t>férfi kalap</t>
  </si>
  <si>
    <t>SZUMHATÖBB, ÁTLAGHATÖBB, DARABHATÖBB</t>
  </si>
  <si>
    <t>Értékesítő</t>
  </si>
  <si>
    <t>Csaba</t>
  </si>
  <si>
    <t>Evelin</t>
  </si>
  <si>
    <t>Átlagbevétel</t>
  </si>
  <si>
    <t>A blogbejegyzéseket itt találod: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</si>
</sst>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6"/>
      <color theme="0"/>
      <name val="Georg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0"/>
      <name val="Georgia"/>
      <family val="1"/>
      <charset val="238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BD5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2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/>
    <xf numFmtId="0" fontId="0" fillId="0" borderId="9" xfId="0" applyBorder="1"/>
    <xf numFmtId="14" fontId="0" fillId="0" borderId="9" xfId="0" applyNumberFormat="1" applyBorder="1"/>
    <xf numFmtId="0" fontId="3" fillId="0" borderId="0" xfId="0" applyFont="1"/>
    <xf numFmtId="0" fontId="5" fillId="0" borderId="9" xfId="0" applyFont="1" applyBorder="1"/>
    <xf numFmtId="0" fontId="5" fillId="0" borderId="0" xfId="0" applyFont="1"/>
    <xf numFmtId="0" fontId="6" fillId="0" borderId="9" xfId="0" applyFont="1" applyBorder="1"/>
    <xf numFmtId="0" fontId="7" fillId="4" borderId="9" xfId="0" applyFont="1" applyFill="1" applyBorder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0" borderId="0" xfId="0" applyFont="1"/>
    <xf numFmtId="0" fontId="6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excelnekedhu/?hl=hu" TargetMode="External"/><Relationship Id="rId13" Type="http://schemas.openxmlformats.org/officeDocument/2006/relationships/hyperlink" Target="https://excelneked.hu/2020/03/20/darabteli-darabhatobb/" TargetMode="External"/><Relationship Id="rId3" Type="http://schemas.openxmlformats.org/officeDocument/2006/relationships/hyperlink" Target="https://www.facebook.com/Excelneked.hu/" TargetMode="External"/><Relationship Id="rId7" Type="http://schemas.openxmlformats.org/officeDocument/2006/relationships/image" Target="../media/image4.jpg"/><Relationship Id="rId12" Type="http://schemas.openxmlformats.org/officeDocument/2006/relationships/hyperlink" Target="https://excelneked.hu/2020/03/20/atlagha-atlaghatobb/" TargetMode="External"/><Relationship Id="rId2" Type="http://schemas.openxmlformats.org/officeDocument/2006/relationships/hyperlink" Target="https://excelneked.hu/2020/03/20/szumha-szumhatobb/" TargetMode="External"/><Relationship Id="rId1" Type="http://schemas.openxmlformats.org/officeDocument/2006/relationships/image" Target="../media/image1.jpg"/><Relationship Id="rId6" Type="http://schemas.openxmlformats.org/officeDocument/2006/relationships/image" Target="../media/image3.png"/><Relationship Id="rId11" Type="http://schemas.openxmlformats.org/officeDocument/2006/relationships/image" Target="../media/image6.jpeg"/><Relationship Id="rId5" Type="http://schemas.openxmlformats.org/officeDocument/2006/relationships/hyperlink" Target="https://hu.pinterest.com/excelneked/" TargetMode="External"/><Relationship Id="rId10" Type="http://schemas.openxmlformats.org/officeDocument/2006/relationships/hyperlink" Target="https://www.youtube.com/channel/UC0FKKYr38noEc_RCVERU4Xg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5</xdr:col>
      <xdr:colOff>514350</xdr:colOff>
      <xdr:row>4</xdr:row>
      <xdr:rowOff>129223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27198A0-854C-4522-A2FA-5F653183B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200"/>
          <a:ext cx="3381375" cy="815023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11</xdr:row>
      <xdr:rowOff>28575</xdr:rowOff>
    </xdr:from>
    <xdr:to>
      <xdr:col>4</xdr:col>
      <xdr:colOff>277091</xdr:colOff>
      <xdr:row>13</xdr:row>
      <xdr:rowOff>43296</xdr:rowOff>
    </xdr:to>
    <xdr:sp macro="" textlink="">
      <xdr:nvSpPr>
        <xdr:cNvPr id="3" name="Lekerekített téglalap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E129F3-B9CF-40D1-A714-12B18134A148}"/>
            </a:ext>
          </a:extLst>
        </xdr:cNvPr>
        <xdr:cNvSpPr/>
      </xdr:nvSpPr>
      <xdr:spPr>
        <a:xfrm>
          <a:off x="561975" y="2132734"/>
          <a:ext cx="2139661" cy="395721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/>
            <a:t>SZUMHA, SZUMHATÖBB</a:t>
          </a:r>
        </a:p>
      </xdr:txBody>
    </xdr:sp>
    <xdr:clientData/>
  </xdr:twoCellAnchor>
  <xdr:twoCellAnchor editAs="oneCell">
    <xdr:from>
      <xdr:col>7</xdr:col>
      <xdr:colOff>552450</xdr:colOff>
      <xdr:row>16</xdr:row>
      <xdr:rowOff>0</xdr:rowOff>
    </xdr:from>
    <xdr:to>
      <xdr:col>8</xdr:col>
      <xdr:colOff>399993</xdr:colOff>
      <xdr:row>18</xdr:row>
      <xdr:rowOff>95190</xdr:rowOff>
    </xdr:to>
    <xdr:pic>
      <xdr:nvPicPr>
        <xdr:cNvPr id="4" name="Kép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ED2890-FA60-4EF6-A247-15D8832FC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24425" y="3057525"/>
          <a:ext cx="457143" cy="4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504825</xdr:colOff>
      <xdr:row>16</xdr:row>
      <xdr:rowOff>0</xdr:rowOff>
    </xdr:from>
    <xdr:to>
      <xdr:col>9</xdr:col>
      <xdr:colOff>361892</xdr:colOff>
      <xdr:row>18</xdr:row>
      <xdr:rowOff>95190</xdr:rowOff>
    </xdr:to>
    <xdr:pic>
      <xdr:nvPicPr>
        <xdr:cNvPr id="5" name="Kép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D90B3D-587C-4E1F-8BC6-0C08A3818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86400" y="3057525"/>
          <a:ext cx="466667" cy="4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0</xdr:row>
      <xdr:rowOff>85725</xdr:rowOff>
    </xdr:from>
    <xdr:to>
      <xdr:col>12</xdr:col>
      <xdr:colOff>115838</xdr:colOff>
      <xdr:row>7</xdr:row>
      <xdr:rowOff>114300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2ECA4CCF-D07F-4D2B-96CB-4CBCD4F35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85725"/>
          <a:ext cx="1277888" cy="13716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523874</xdr:colOff>
      <xdr:row>16</xdr:row>
      <xdr:rowOff>19049</xdr:rowOff>
    </xdr:from>
    <xdr:to>
      <xdr:col>11</xdr:col>
      <xdr:colOff>382274</xdr:colOff>
      <xdr:row>18</xdr:row>
      <xdr:rowOff>106049</xdr:rowOff>
    </xdr:to>
    <xdr:pic>
      <xdr:nvPicPr>
        <xdr:cNvPr id="7" name="Kép 6" descr="KÃ©ptalÃ¡lat a kÃ¶vetkezÅre: âinstagram logoâ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2FA276-36BF-4E59-AE14-125356C3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49" y="3076574"/>
          <a:ext cx="46800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438149</xdr:colOff>
      <xdr:row>16</xdr:row>
      <xdr:rowOff>9525</xdr:rowOff>
    </xdr:from>
    <xdr:to>
      <xdr:col>10</xdr:col>
      <xdr:colOff>452549</xdr:colOff>
      <xdr:row>18</xdr:row>
      <xdr:rowOff>96525</xdr:rowOff>
    </xdr:to>
    <xdr:pic>
      <xdr:nvPicPr>
        <xdr:cNvPr id="8" name="Kép 7" descr="KÃ©ptalÃ¡lat a kÃ¶vetkezÅre: âyoutube small logoâ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0DC7B1A-8445-4191-B23A-EBF561DC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4" y="3067050"/>
          <a:ext cx="62400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450273</xdr:colOff>
      <xdr:row>11</xdr:row>
      <xdr:rowOff>28575</xdr:rowOff>
    </xdr:from>
    <xdr:to>
      <xdr:col>8</xdr:col>
      <xdr:colOff>52820</xdr:colOff>
      <xdr:row>13</xdr:row>
      <xdr:rowOff>43296</xdr:rowOff>
    </xdr:to>
    <xdr:sp macro="" textlink="">
      <xdr:nvSpPr>
        <xdr:cNvPr id="9" name="Lekerekített téglalap 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4E57A1B-02BC-4253-9589-252503B22F0F}"/>
            </a:ext>
          </a:extLst>
        </xdr:cNvPr>
        <xdr:cNvSpPr/>
      </xdr:nvSpPr>
      <xdr:spPr>
        <a:xfrm>
          <a:off x="2874818" y="2132734"/>
          <a:ext cx="2139661" cy="395721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/>
            <a:t>ÁTLAGHA, ÁTLAGHATÖBB</a:t>
          </a:r>
        </a:p>
      </xdr:txBody>
    </xdr:sp>
    <xdr:clientData/>
  </xdr:twoCellAnchor>
  <xdr:twoCellAnchor>
    <xdr:from>
      <xdr:col>8</xdr:col>
      <xdr:colOff>303068</xdr:colOff>
      <xdr:row>11</xdr:row>
      <xdr:rowOff>28575</xdr:rowOff>
    </xdr:from>
    <xdr:to>
      <xdr:col>12</xdr:col>
      <xdr:colOff>205219</xdr:colOff>
      <xdr:row>13</xdr:row>
      <xdr:rowOff>43296</xdr:rowOff>
    </xdr:to>
    <xdr:sp macro="" textlink="">
      <xdr:nvSpPr>
        <xdr:cNvPr id="10" name="Lekerekített téglalap 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40FA848-3A12-4B77-8BC9-0E82C4021AC2}"/>
            </a:ext>
          </a:extLst>
        </xdr:cNvPr>
        <xdr:cNvSpPr/>
      </xdr:nvSpPr>
      <xdr:spPr>
        <a:xfrm>
          <a:off x="5264727" y="2132734"/>
          <a:ext cx="2326697" cy="395721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/>
            <a:t>DARABTELI, DARABHATÖBB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172741</xdr:colOff>
      <xdr:row>0</xdr:row>
      <xdr:rowOff>619125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5F41F02-E245-4631-A8C0-DE45F15F1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2066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172741</xdr:colOff>
      <xdr:row>0</xdr:row>
      <xdr:rowOff>619125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D7589BB-0A31-4534-B0F0-2D8EBB74F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2066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FDCBD-D41F-4BA7-BBC0-3187E95967E3}">
  <dimension ref="A1:M53"/>
  <sheetViews>
    <sheetView showGridLines="0" tabSelected="1" zoomScale="110" zoomScaleNormal="110" workbookViewId="0"/>
  </sheetViews>
  <sheetFormatPr defaultColWidth="0" defaultRowHeight="15" customHeight="1" zeroHeight="1" x14ac:dyDescent="0.25"/>
  <cols>
    <col min="1" max="4" width="9.140625" customWidth="1"/>
    <col min="5" max="5" width="10.7109375" customWidth="1"/>
    <col min="6" max="13" width="9.140625" customWidth="1"/>
    <col min="14" max="16384" width="9.140625" hidden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/>
      <c r="M2" s="5"/>
    </row>
    <row r="3" spans="1:13" x14ac:dyDescent="0.25">
      <c r="A3" s="4"/>
      <c r="M3" s="5"/>
    </row>
    <row r="4" spans="1:13" x14ac:dyDescent="0.25">
      <c r="A4" s="4"/>
      <c r="M4" s="5"/>
    </row>
    <row r="5" spans="1:13" x14ac:dyDescent="0.25">
      <c r="A5" s="4"/>
      <c r="M5" s="5"/>
    </row>
    <row r="6" spans="1:13" x14ac:dyDescent="0.25">
      <c r="A6" s="4"/>
      <c r="M6" s="5"/>
    </row>
    <row r="7" spans="1:13" ht="15.75" x14ac:dyDescent="0.25">
      <c r="A7" s="4"/>
      <c r="B7" s="6" t="s">
        <v>0</v>
      </c>
      <c r="M7" s="5"/>
    </row>
    <row r="8" spans="1:13" x14ac:dyDescent="0.25">
      <c r="A8" s="4"/>
      <c r="M8" s="5"/>
    </row>
    <row r="9" spans="1:13" x14ac:dyDescent="0.25">
      <c r="A9" s="4"/>
      <c r="B9" t="s">
        <v>1</v>
      </c>
      <c r="M9" s="5"/>
    </row>
    <row r="10" spans="1:13" x14ac:dyDescent="0.25">
      <c r="A10" s="4"/>
      <c r="M10" s="5"/>
    </row>
    <row r="11" spans="1:13" x14ac:dyDescent="0.25">
      <c r="A11" s="4"/>
      <c r="B11" t="s">
        <v>32</v>
      </c>
      <c r="M11" s="5"/>
    </row>
    <row r="12" spans="1:13" x14ac:dyDescent="0.25">
      <c r="A12" s="4"/>
      <c r="M12" s="5"/>
    </row>
    <row r="13" spans="1:13" x14ac:dyDescent="0.25">
      <c r="A13" s="4"/>
      <c r="M13" s="5"/>
    </row>
    <row r="14" spans="1:13" x14ac:dyDescent="0.25">
      <c r="A14" s="4"/>
      <c r="M14" s="5"/>
    </row>
    <row r="15" spans="1:13" x14ac:dyDescent="0.25">
      <c r="A15" s="4"/>
      <c r="M15" s="5"/>
    </row>
    <row r="16" spans="1:13" x14ac:dyDescent="0.25">
      <c r="A16" s="4"/>
      <c r="M16" s="5"/>
    </row>
    <row r="17" spans="1:13" x14ac:dyDescent="0.25">
      <c r="A17" s="4"/>
      <c r="B17" s="7" t="s">
        <v>2</v>
      </c>
      <c r="M17" s="5"/>
    </row>
    <row r="18" spans="1:13" x14ac:dyDescent="0.25">
      <c r="A18" s="4"/>
      <c r="B18" s="7"/>
      <c r="M18" s="5"/>
    </row>
    <row r="19" spans="1:13" x14ac:dyDescent="0.25">
      <c r="A19" s="4"/>
      <c r="M19" s="5"/>
    </row>
    <row r="20" spans="1:13" x14ac:dyDescent="0.25">
      <c r="A20" s="4"/>
      <c r="B20" s="7" t="s">
        <v>3</v>
      </c>
      <c r="M20" s="5"/>
    </row>
    <row r="21" spans="1:13" x14ac:dyDescent="0.25">
      <c r="A21" s="4"/>
      <c r="B21" s="7" t="s">
        <v>4</v>
      </c>
      <c r="M21" s="5"/>
    </row>
    <row r="22" spans="1:13" x14ac:dyDescent="0.25">
      <c r="A22" s="4"/>
      <c r="M22" s="5"/>
    </row>
    <row r="23" spans="1:13" hidden="1" x14ac:dyDescent="0.25">
      <c r="A23" s="4"/>
      <c r="M23" s="5"/>
    </row>
    <row r="24" spans="1:13" hidden="1" x14ac:dyDescent="0.25">
      <c r="A24" s="4"/>
      <c r="M24" s="5"/>
    </row>
    <row r="25" spans="1:13" hidden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hidden="1" x14ac:dyDescent="0.25"/>
    <row r="27" spans="1:13" hidden="1" x14ac:dyDescent="0.25"/>
    <row r="28" spans="1:13" hidden="1" x14ac:dyDescent="0.25"/>
    <row r="29" spans="1:13" hidden="1" x14ac:dyDescent="0.25"/>
    <row r="30" spans="1:13" hidden="1" x14ac:dyDescent="0.25"/>
    <row r="31" spans="1:13" hidden="1" x14ac:dyDescent="0.25"/>
    <row r="32" spans="1:13" hidden="1" x14ac:dyDescent="0.25"/>
    <row r="33" hidden="1" x14ac:dyDescent="0.25"/>
    <row r="34" hidden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</sheetData>
  <sheetProtection algorithmName="SHA-512" hashValue="QsJYI97vNbb3ELN8kWRHrZfOY4l5YlB1VpjJNgDgzQeHcXzxwYX4BtfcFmGr6e/0EDUkjTE+LHSqQXaXewjAyg==" saltValue="/v350lA1yjq2TmtsMvH1A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F355-BB23-4AD5-8B2C-3CE571D9FD24}">
  <dimension ref="A1:J24"/>
  <sheetViews>
    <sheetView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15.7109375" customWidth="1"/>
    <col min="2" max="2" width="17.5703125" customWidth="1"/>
    <col min="3" max="3" width="13.42578125" customWidth="1"/>
    <col min="4" max="4" width="15" customWidth="1"/>
    <col min="5" max="5" width="10.7109375" customWidth="1"/>
    <col min="6" max="6" width="12.28515625" customWidth="1"/>
    <col min="7" max="7" width="17.85546875" customWidth="1"/>
    <col min="8" max="9" width="11.140625" customWidth="1"/>
    <col min="10" max="10" width="11.5703125" customWidth="1"/>
  </cols>
  <sheetData>
    <row r="1" spans="1:10" ht="51" customHeight="1" x14ac:dyDescent="0.25">
      <c r="A1" s="19"/>
      <c r="B1" s="19"/>
      <c r="C1" s="20" t="s">
        <v>27</v>
      </c>
      <c r="D1" s="20"/>
      <c r="E1" s="20"/>
      <c r="F1" s="20"/>
      <c r="G1" s="20"/>
      <c r="H1" s="20"/>
      <c r="I1" s="20"/>
      <c r="J1" s="20"/>
    </row>
    <row r="3" spans="1:10" x14ac:dyDescent="0.25">
      <c r="A3" s="14" t="s">
        <v>18</v>
      </c>
      <c r="F3" s="12" t="s">
        <v>5</v>
      </c>
      <c r="G3" s="12" t="s">
        <v>12</v>
      </c>
      <c r="H3" s="12" t="s">
        <v>6</v>
      </c>
      <c r="I3" s="12" t="s">
        <v>28</v>
      </c>
      <c r="J3" s="12" t="s">
        <v>7</v>
      </c>
    </row>
    <row r="4" spans="1:10" x14ac:dyDescent="0.25">
      <c r="A4" s="12" t="s">
        <v>6</v>
      </c>
      <c r="B4" s="12" t="s">
        <v>19</v>
      </c>
      <c r="C4" s="12" t="s">
        <v>20</v>
      </c>
      <c r="D4" s="12" t="s">
        <v>7</v>
      </c>
      <c r="F4" s="13">
        <v>43499</v>
      </c>
      <c r="G4" s="12" t="s">
        <v>13</v>
      </c>
      <c r="H4" s="12" t="s">
        <v>16</v>
      </c>
      <c r="I4" s="12" t="s">
        <v>29</v>
      </c>
      <c r="J4" s="12">
        <v>1050</v>
      </c>
    </row>
    <row r="5" spans="1:10" x14ac:dyDescent="0.25">
      <c r="A5" s="17" t="s">
        <v>16</v>
      </c>
      <c r="B5" s="15"/>
      <c r="C5" s="15"/>
      <c r="D5" s="18"/>
      <c r="F5" s="13">
        <v>43500</v>
      </c>
      <c r="G5" s="12" t="s">
        <v>14</v>
      </c>
      <c r="H5" s="12" t="s">
        <v>17</v>
      </c>
      <c r="I5" s="12" t="s">
        <v>30</v>
      </c>
      <c r="J5" s="12">
        <v>1807</v>
      </c>
    </row>
    <row r="6" spans="1:10" x14ac:dyDescent="0.25">
      <c r="A6" s="17" t="s">
        <v>16</v>
      </c>
      <c r="B6" s="17" t="s">
        <v>13</v>
      </c>
      <c r="C6" s="17"/>
      <c r="D6" s="18"/>
      <c r="F6" s="13">
        <v>43501</v>
      </c>
      <c r="G6" s="12" t="s">
        <v>8</v>
      </c>
      <c r="H6" s="12" t="s">
        <v>16</v>
      </c>
      <c r="I6" s="12" t="s">
        <v>29</v>
      </c>
      <c r="J6" s="12">
        <v>1449</v>
      </c>
    </row>
    <row r="7" spans="1:10" x14ac:dyDescent="0.25">
      <c r="A7" s="17" t="s">
        <v>16</v>
      </c>
      <c r="B7" s="17" t="s">
        <v>22</v>
      </c>
      <c r="C7" s="17" t="s">
        <v>21</v>
      </c>
      <c r="D7" s="18"/>
      <c r="F7" s="13">
        <v>43502</v>
      </c>
      <c r="G7" s="12" t="s">
        <v>9</v>
      </c>
      <c r="H7" s="12" t="s">
        <v>16</v>
      </c>
      <c r="I7" s="12" t="s">
        <v>29</v>
      </c>
      <c r="J7" s="12">
        <v>1311</v>
      </c>
    </row>
    <row r="8" spans="1:10" x14ac:dyDescent="0.25">
      <c r="A8" s="16"/>
      <c r="B8" s="16"/>
      <c r="C8" s="16"/>
      <c r="D8" s="16"/>
      <c r="F8" s="13">
        <v>43503</v>
      </c>
      <c r="G8" s="12" t="s">
        <v>26</v>
      </c>
      <c r="H8" s="12" t="s">
        <v>16</v>
      </c>
      <c r="I8" s="12" t="s">
        <v>29</v>
      </c>
      <c r="J8" s="12">
        <v>1089</v>
      </c>
    </row>
    <row r="9" spans="1:10" x14ac:dyDescent="0.25">
      <c r="A9" s="21" t="s">
        <v>23</v>
      </c>
      <c r="B9" s="22"/>
      <c r="C9" s="22"/>
      <c r="D9" s="22" t="s">
        <v>31</v>
      </c>
      <c r="F9" s="13">
        <v>43504</v>
      </c>
      <c r="G9" s="12" t="s">
        <v>10</v>
      </c>
      <c r="H9" s="12" t="s">
        <v>17</v>
      </c>
      <c r="I9" s="12" t="s">
        <v>30</v>
      </c>
      <c r="J9" s="12">
        <v>1776</v>
      </c>
    </row>
    <row r="10" spans="1:10" x14ac:dyDescent="0.25">
      <c r="A10" s="17" t="s">
        <v>16</v>
      </c>
      <c r="B10" s="17" t="s">
        <v>22</v>
      </c>
      <c r="C10" s="17" t="s">
        <v>21</v>
      </c>
      <c r="D10" s="18"/>
      <c r="F10" s="13">
        <v>43507</v>
      </c>
      <c r="G10" s="12" t="s">
        <v>11</v>
      </c>
      <c r="H10" s="12" t="s">
        <v>17</v>
      </c>
      <c r="I10" s="12" t="s">
        <v>30</v>
      </c>
      <c r="J10" s="12">
        <v>1806</v>
      </c>
    </row>
    <row r="11" spans="1:10" x14ac:dyDescent="0.25">
      <c r="A11" s="22"/>
      <c r="B11" s="22"/>
      <c r="C11" s="22"/>
      <c r="D11" s="22"/>
      <c r="F11" s="13">
        <v>43508</v>
      </c>
      <c r="G11" s="12" t="s">
        <v>13</v>
      </c>
      <c r="H11" s="12" t="s">
        <v>16</v>
      </c>
      <c r="I11" s="12" t="s">
        <v>29</v>
      </c>
      <c r="J11" s="12">
        <v>1127</v>
      </c>
    </row>
    <row r="12" spans="1:10" x14ac:dyDescent="0.25">
      <c r="A12" s="21" t="s">
        <v>24</v>
      </c>
      <c r="B12" s="22"/>
      <c r="C12" s="22"/>
      <c r="D12" s="22"/>
      <c r="F12" s="13">
        <v>43509</v>
      </c>
      <c r="G12" s="12" t="s">
        <v>15</v>
      </c>
      <c r="H12" s="12" t="s">
        <v>17</v>
      </c>
      <c r="I12" s="12" t="s">
        <v>30</v>
      </c>
      <c r="J12" s="12">
        <v>1943</v>
      </c>
    </row>
    <row r="13" spans="1:10" x14ac:dyDescent="0.25">
      <c r="A13" s="17" t="s">
        <v>6</v>
      </c>
      <c r="B13" s="17" t="s">
        <v>19</v>
      </c>
      <c r="C13" s="17" t="s">
        <v>20</v>
      </c>
      <c r="D13" s="17" t="s">
        <v>25</v>
      </c>
      <c r="F13" s="13">
        <v>43510</v>
      </c>
      <c r="G13" s="12" t="s">
        <v>26</v>
      </c>
      <c r="H13" s="12" t="s">
        <v>16</v>
      </c>
      <c r="I13" s="12" t="s">
        <v>29</v>
      </c>
      <c r="J13" s="12">
        <v>1841</v>
      </c>
    </row>
    <row r="14" spans="1:10" x14ac:dyDescent="0.25">
      <c r="A14" s="17" t="s">
        <v>16</v>
      </c>
      <c r="B14" s="17"/>
      <c r="C14" s="17"/>
      <c r="D14" s="18"/>
      <c r="F14" s="13">
        <v>43511</v>
      </c>
      <c r="G14" s="12" t="s">
        <v>26</v>
      </c>
      <c r="H14" s="12" t="s">
        <v>17</v>
      </c>
      <c r="I14" s="12" t="s">
        <v>30</v>
      </c>
      <c r="J14" s="12">
        <v>1352</v>
      </c>
    </row>
    <row r="15" spans="1:10" x14ac:dyDescent="0.25">
      <c r="A15" s="17" t="s">
        <v>16</v>
      </c>
      <c r="B15" s="17" t="s">
        <v>13</v>
      </c>
      <c r="C15" s="17"/>
      <c r="D15" s="18"/>
      <c r="F15" s="13">
        <v>43514</v>
      </c>
      <c r="G15" s="12" t="s">
        <v>13</v>
      </c>
      <c r="H15" s="12" t="s">
        <v>17</v>
      </c>
      <c r="I15" s="12" t="s">
        <v>30</v>
      </c>
      <c r="J15" s="12">
        <v>1963</v>
      </c>
    </row>
    <row r="16" spans="1:10" x14ac:dyDescent="0.25">
      <c r="A16" s="17" t="s">
        <v>16</v>
      </c>
      <c r="B16" s="17" t="s">
        <v>22</v>
      </c>
      <c r="C16" s="17" t="s">
        <v>21</v>
      </c>
      <c r="D16" s="18"/>
      <c r="F16" s="13">
        <v>43515</v>
      </c>
      <c r="G16" s="12" t="s">
        <v>14</v>
      </c>
      <c r="H16" s="12" t="s">
        <v>16</v>
      </c>
      <c r="I16" s="12" t="s">
        <v>29</v>
      </c>
      <c r="J16" s="12">
        <v>1125</v>
      </c>
    </row>
    <row r="17" spans="1:10" x14ac:dyDescent="0.25">
      <c r="F17" s="13">
        <v>43516</v>
      </c>
      <c r="G17" s="12" t="s">
        <v>8</v>
      </c>
      <c r="H17" s="12" t="s">
        <v>16</v>
      </c>
      <c r="I17" s="12" t="s">
        <v>29</v>
      </c>
      <c r="J17" s="12">
        <v>1987</v>
      </c>
    </row>
    <row r="18" spans="1:10" x14ac:dyDescent="0.25">
      <c r="F18" s="13">
        <v>43517</v>
      </c>
      <c r="G18" s="12" t="s">
        <v>9</v>
      </c>
      <c r="H18" s="12" t="s">
        <v>16</v>
      </c>
      <c r="I18" s="12" t="s">
        <v>29</v>
      </c>
      <c r="J18" s="12">
        <v>1100</v>
      </c>
    </row>
    <row r="19" spans="1:10" x14ac:dyDescent="0.25">
      <c r="F19" s="13">
        <v>43518</v>
      </c>
      <c r="G19" s="12" t="s">
        <v>26</v>
      </c>
      <c r="H19" s="12" t="s">
        <v>17</v>
      </c>
      <c r="I19" s="12" t="s">
        <v>30</v>
      </c>
      <c r="J19" s="12">
        <v>1417</v>
      </c>
    </row>
    <row r="20" spans="1:10" x14ac:dyDescent="0.25">
      <c r="F20" s="13">
        <v>43521</v>
      </c>
      <c r="G20" s="12" t="s">
        <v>10</v>
      </c>
      <c r="H20" s="12" t="s">
        <v>16</v>
      </c>
      <c r="I20" s="12" t="s">
        <v>29</v>
      </c>
      <c r="J20" s="12">
        <v>1464</v>
      </c>
    </row>
    <row r="21" spans="1:10" x14ac:dyDescent="0.25">
      <c r="F21" s="13">
        <v>43522</v>
      </c>
      <c r="G21" s="12" t="s">
        <v>11</v>
      </c>
      <c r="H21" s="12" t="s">
        <v>17</v>
      </c>
      <c r="I21" s="12" t="s">
        <v>30</v>
      </c>
      <c r="J21" s="12">
        <v>1555</v>
      </c>
    </row>
    <row r="22" spans="1:10" x14ac:dyDescent="0.25">
      <c r="F22" s="13">
        <v>43523</v>
      </c>
      <c r="G22" s="12" t="s">
        <v>13</v>
      </c>
      <c r="H22" s="12" t="s">
        <v>17</v>
      </c>
      <c r="I22" s="12" t="s">
        <v>30</v>
      </c>
      <c r="J22" s="12">
        <v>1852</v>
      </c>
    </row>
    <row r="23" spans="1:10" x14ac:dyDescent="0.25">
      <c r="F23" s="13">
        <v>43524</v>
      </c>
      <c r="G23" s="12" t="s">
        <v>15</v>
      </c>
      <c r="H23" s="12" t="s">
        <v>16</v>
      </c>
      <c r="I23" s="12" t="s">
        <v>29</v>
      </c>
      <c r="J23" s="12">
        <v>1196</v>
      </c>
    </row>
    <row r="24" spans="1:10" x14ac:dyDescent="0.25">
      <c r="A24" s="11"/>
    </row>
  </sheetData>
  <mergeCells count="2">
    <mergeCell ref="A1:B1"/>
    <mergeCell ref="C1:J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B8F7-A9BB-40D8-87A8-C86C42D00308}">
  <dimension ref="A1:J24"/>
  <sheetViews>
    <sheetView workbookViewId="0">
      <pane ySplit="1" topLeftCell="A2" activePane="bottomLeft" state="frozen"/>
      <selection pane="bottomLeft" activeCell="D16" sqref="D16"/>
    </sheetView>
  </sheetViews>
  <sheetFormatPr defaultRowHeight="15" x14ac:dyDescent="0.25"/>
  <cols>
    <col min="1" max="1" width="15.7109375" customWidth="1"/>
    <col min="2" max="2" width="17.5703125" customWidth="1"/>
    <col min="3" max="3" width="13.42578125" customWidth="1"/>
    <col min="4" max="4" width="15" customWidth="1"/>
    <col min="5" max="5" width="10.7109375" customWidth="1"/>
    <col min="6" max="6" width="12.28515625" customWidth="1"/>
    <col min="7" max="7" width="17.85546875" customWidth="1"/>
    <col min="8" max="9" width="11.140625" customWidth="1"/>
    <col min="10" max="10" width="11.5703125" customWidth="1"/>
  </cols>
  <sheetData>
    <row r="1" spans="1:10" ht="51" customHeight="1" x14ac:dyDescent="0.25">
      <c r="A1" s="19"/>
      <c r="B1" s="19"/>
      <c r="C1" s="20" t="s">
        <v>27</v>
      </c>
      <c r="D1" s="20"/>
      <c r="E1" s="20"/>
      <c r="F1" s="20"/>
      <c r="G1" s="20"/>
      <c r="H1" s="20"/>
      <c r="I1" s="20"/>
      <c r="J1" s="20"/>
    </row>
    <row r="3" spans="1:10" x14ac:dyDescent="0.25">
      <c r="A3" s="14" t="s">
        <v>18</v>
      </c>
      <c r="F3" s="12" t="s">
        <v>5</v>
      </c>
      <c r="G3" s="12" t="s">
        <v>12</v>
      </c>
      <c r="H3" s="12" t="s">
        <v>6</v>
      </c>
      <c r="I3" s="12" t="s">
        <v>28</v>
      </c>
      <c r="J3" s="12" t="s">
        <v>7</v>
      </c>
    </row>
    <row r="4" spans="1:10" x14ac:dyDescent="0.25">
      <c r="A4" s="12" t="s">
        <v>6</v>
      </c>
      <c r="B4" s="12" t="s">
        <v>19</v>
      </c>
      <c r="C4" s="12" t="s">
        <v>20</v>
      </c>
      <c r="D4" s="12" t="s">
        <v>7</v>
      </c>
      <c r="F4" s="13">
        <v>43499</v>
      </c>
      <c r="G4" s="12" t="s">
        <v>13</v>
      </c>
      <c r="H4" s="12" t="s">
        <v>16</v>
      </c>
      <c r="I4" s="12" t="s">
        <v>29</v>
      </c>
      <c r="J4" s="12">
        <v>1050</v>
      </c>
    </row>
    <row r="5" spans="1:10" x14ac:dyDescent="0.25">
      <c r="A5" s="17" t="s">
        <v>16</v>
      </c>
      <c r="B5" s="15"/>
      <c r="C5" s="15"/>
      <c r="D5" s="18">
        <f>SUMIFS(J4:J23,H4:H23,A5)</f>
        <v>14739</v>
      </c>
      <c r="F5" s="13">
        <v>43500</v>
      </c>
      <c r="G5" s="12" t="s">
        <v>14</v>
      </c>
      <c r="H5" s="12" t="s">
        <v>17</v>
      </c>
      <c r="I5" s="12" t="s">
        <v>30</v>
      </c>
      <c r="J5" s="12">
        <v>1807</v>
      </c>
    </row>
    <row r="6" spans="1:10" x14ac:dyDescent="0.25">
      <c r="A6" s="17" t="s">
        <v>16</v>
      </c>
      <c r="B6" s="17" t="s">
        <v>13</v>
      </c>
      <c r="C6" s="17"/>
      <c r="D6" s="18">
        <f>SUMIFS(J4:J23,H4:H23,A6,G4:G23,B6)</f>
        <v>2177</v>
      </c>
      <c r="F6" s="13">
        <v>43501</v>
      </c>
      <c r="G6" s="12" t="s">
        <v>8</v>
      </c>
      <c r="H6" s="12" t="s">
        <v>16</v>
      </c>
      <c r="I6" s="12" t="s">
        <v>29</v>
      </c>
      <c r="J6" s="12">
        <v>1449</v>
      </c>
    </row>
    <row r="7" spans="1:10" x14ac:dyDescent="0.25">
      <c r="A7" s="17" t="s">
        <v>16</v>
      </c>
      <c r="B7" s="17" t="s">
        <v>22</v>
      </c>
      <c r="C7" s="17" t="s">
        <v>21</v>
      </c>
      <c r="D7" s="18">
        <f>SUMIFS(J4:J23,H4:H23,A7,G4:G23,B7,F4:F23,C7)</f>
        <v>5107</v>
      </c>
      <c r="F7" s="13">
        <v>43502</v>
      </c>
      <c r="G7" s="12" t="s">
        <v>9</v>
      </c>
      <c r="H7" s="12" t="s">
        <v>16</v>
      </c>
      <c r="I7" s="12" t="s">
        <v>29</v>
      </c>
      <c r="J7" s="12">
        <v>1311</v>
      </c>
    </row>
    <row r="8" spans="1:10" x14ac:dyDescent="0.25">
      <c r="A8" s="16"/>
      <c r="B8" s="16"/>
      <c r="C8" s="16"/>
      <c r="D8" s="16"/>
      <c r="F8" s="13">
        <v>43503</v>
      </c>
      <c r="G8" s="12" t="s">
        <v>26</v>
      </c>
      <c r="H8" s="12" t="s">
        <v>16</v>
      </c>
      <c r="I8" s="12" t="s">
        <v>29</v>
      </c>
      <c r="J8" s="12">
        <v>1089</v>
      </c>
    </row>
    <row r="9" spans="1:10" x14ac:dyDescent="0.25">
      <c r="A9" s="21" t="s">
        <v>23</v>
      </c>
      <c r="B9" s="22"/>
      <c r="C9" s="22"/>
      <c r="D9" s="22" t="s">
        <v>31</v>
      </c>
      <c r="F9" s="13">
        <v>43504</v>
      </c>
      <c r="G9" s="12" t="s">
        <v>10</v>
      </c>
      <c r="H9" s="12" t="s">
        <v>17</v>
      </c>
      <c r="I9" s="12" t="s">
        <v>30</v>
      </c>
      <c r="J9" s="12">
        <v>1776</v>
      </c>
    </row>
    <row r="10" spans="1:10" x14ac:dyDescent="0.25">
      <c r="A10" s="17" t="s">
        <v>16</v>
      </c>
      <c r="B10" s="17" t="s">
        <v>22</v>
      </c>
      <c r="C10" s="17" t="s">
        <v>21</v>
      </c>
      <c r="D10" s="18">
        <f>AVERAGEIFS(J4:J23,H4:H23,A10,G4:G23,B10,F4:F23,C10)</f>
        <v>1276.75</v>
      </c>
      <c r="F10" s="13">
        <v>43507</v>
      </c>
      <c r="G10" s="12" t="s">
        <v>11</v>
      </c>
      <c r="H10" s="12" t="s">
        <v>17</v>
      </c>
      <c r="I10" s="12" t="s">
        <v>30</v>
      </c>
      <c r="J10" s="12">
        <v>1806</v>
      </c>
    </row>
    <row r="11" spans="1:10" x14ac:dyDescent="0.25">
      <c r="A11" s="22"/>
      <c r="B11" s="22"/>
      <c r="C11" s="22"/>
      <c r="D11" s="22"/>
      <c r="F11" s="13">
        <v>43508</v>
      </c>
      <c r="G11" s="12" t="s">
        <v>13</v>
      </c>
      <c r="H11" s="12" t="s">
        <v>16</v>
      </c>
      <c r="I11" s="12" t="s">
        <v>29</v>
      </c>
      <c r="J11" s="12">
        <v>1127</v>
      </c>
    </row>
    <row r="12" spans="1:10" x14ac:dyDescent="0.25">
      <c r="A12" s="21" t="s">
        <v>24</v>
      </c>
      <c r="B12" s="22"/>
      <c r="C12" s="22"/>
      <c r="D12" s="22"/>
      <c r="F12" s="13">
        <v>43509</v>
      </c>
      <c r="G12" s="12" t="s">
        <v>15</v>
      </c>
      <c r="H12" s="12" t="s">
        <v>17</v>
      </c>
      <c r="I12" s="12" t="s">
        <v>30</v>
      </c>
      <c r="J12" s="12">
        <v>1943</v>
      </c>
    </row>
    <row r="13" spans="1:10" x14ac:dyDescent="0.25">
      <c r="A13" s="17" t="s">
        <v>6</v>
      </c>
      <c r="B13" s="17" t="s">
        <v>19</v>
      </c>
      <c r="C13" s="17" t="s">
        <v>20</v>
      </c>
      <c r="D13" s="17" t="s">
        <v>25</v>
      </c>
      <c r="F13" s="13">
        <v>43510</v>
      </c>
      <c r="G13" s="12" t="s">
        <v>26</v>
      </c>
      <c r="H13" s="12" t="s">
        <v>16</v>
      </c>
      <c r="I13" s="12" t="s">
        <v>29</v>
      </c>
      <c r="J13" s="12">
        <v>1841</v>
      </c>
    </row>
    <row r="14" spans="1:10" x14ac:dyDescent="0.25">
      <c r="A14" s="17" t="s">
        <v>16</v>
      </c>
      <c r="B14" s="17"/>
      <c r="C14" s="17"/>
      <c r="D14" s="18">
        <f>COUNTIFS(H4:H23,A14)</f>
        <v>11</v>
      </c>
      <c r="F14" s="13">
        <v>43511</v>
      </c>
      <c r="G14" s="12" t="s">
        <v>26</v>
      </c>
      <c r="H14" s="12" t="s">
        <v>17</v>
      </c>
      <c r="I14" s="12" t="s">
        <v>30</v>
      </c>
      <c r="J14" s="12">
        <v>1352</v>
      </c>
    </row>
    <row r="15" spans="1:10" x14ac:dyDescent="0.25">
      <c r="A15" s="17" t="s">
        <v>16</v>
      </c>
      <c r="B15" s="17" t="s">
        <v>13</v>
      </c>
      <c r="C15" s="17"/>
      <c r="D15" s="18">
        <f>COUNTIFS(H4:H23,A15,G4:G23,B15)</f>
        <v>2</v>
      </c>
      <c r="F15" s="13">
        <v>43514</v>
      </c>
      <c r="G15" s="12" t="s">
        <v>13</v>
      </c>
      <c r="H15" s="12" t="s">
        <v>17</v>
      </c>
      <c r="I15" s="12" t="s">
        <v>30</v>
      </c>
      <c r="J15" s="12">
        <v>1963</v>
      </c>
    </row>
    <row r="16" spans="1:10" x14ac:dyDescent="0.25">
      <c r="A16" s="17" t="s">
        <v>16</v>
      </c>
      <c r="B16" s="17" t="s">
        <v>22</v>
      </c>
      <c r="C16" s="17" t="s">
        <v>21</v>
      </c>
      <c r="D16" s="18">
        <f>COUNTIFS(H4:H23,A16,G4:G23,B16,F4:F23,C16)</f>
        <v>4</v>
      </c>
      <c r="F16" s="13">
        <v>43515</v>
      </c>
      <c r="G16" s="12" t="s">
        <v>14</v>
      </c>
      <c r="H16" s="12" t="s">
        <v>16</v>
      </c>
      <c r="I16" s="12" t="s">
        <v>29</v>
      </c>
      <c r="J16" s="12">
        <v>1125</v>
      </c>
    </row>
    <row r="17" spans="1:10" x14ac:dyDescent="0.25">
      <c r="F17" s="13">
        <v>43516</v>
      </c>
      <c r="G17" s="12" t="s">
        <v>8</v>
      </c>
      <c r="H17" s="12" t="s">
        <v>16</v>
      </c>
      <c r="I17" s="12" t="s">
        <v>29</v>
      </c>
      <c r="J17" s="12">
        <v>1987</v>
      </c>
    </row>
    <row r="18" spans="1:10" x14ac:dyDescent="0.25">
      <c r="F18" s="13">
        <v>43517</v>
      </c>
      <c r="G18" s="12" t="s">
        <v>9</v>
      </c>
      <c r="H18" s="12" t="s">
        <v>16</v>
      </c>
      <c r="I18" s="12" t="s">
        <v>29</v>
      </c>
      <c r="J18" s="12">
        <v>1100</v>
      </c>
    </row>
    <row r="19" spans="1:10" x14ac:dyDescent="0.25">
      <c r="F19" s="13">
        <v>43518</v>
      </c>
      <c r="G19" s="12" t="s">
        <v>26</v>
      </c>
      <c r="H19" s="12" t="s">
        <v>17</v>
      </c>
      <c r="I19" s="12" t="s">
        <v>30</v>
      </c>
      <c r="J19" s="12">
        <v>1417</v>
      </c>
    </row>
    <row r="20" spans="1:10" x14ac:dyDescent="0.25">
      <c r="F20" s="13">
        <v>43521</v>
      </c>
      <c r="G20" s="12" t="s">
        <v>10</v>
      </c>
      <c r="H20" s="12" t="s">
        <v>16</v>
      </c>
      <c r="I20" s="12" t="s">
        <v>29</v>
      </c>
      <c r="J20" s="12">
        <v>1464</v>
      </c>
    </row>
    <row r="21" spans="1:10" x14ac:dyDescent="0.25">
      <c r="F21" s="13">
        <v>43522</v>
      </c>
      <c r="G21" s="12" t="s">
        <v>11</v>
      </c>
      <c r="H21" s="12" t="s">
        <v>17</v>
      </c>
      <c r="I21" s="12" t="s">
        <v>30</v>
      </c>
      <c r="J21" s="12">
        <v>1555</v>
      </c>
    </row>
    <row r="22" spans="1:10" x14ac:dyDescent="0.25">
      <c r="F22" s="13">
        <v>43523</v>
      </c>
      <c r="G22" s="12" t="s">
        <v>13</v>
      </c>
      <c r="H22" s="12" t="s">
        <v>17</v>
      </c>
      <c r="I22" s="12" t="s">
        <v>30</v>
      </c>
      <c r="J22" s="12">
        <v>1852</v>
      </c>
    </row>
    <row r="23" spans="1:10" x14ac:dyDescent="0.25">
      <c r="F23" s="13">
        <v>43524</v>
      </c>
      <c r="G23" s="12" t="s">
        <v>15</v>
      </c>
      <c r="H23" s="12" t="s">
        <v>16</v>
      </c>
      <c r="I23" s="12" t="s">
        <v>29</v>
      </c>
      <c r="J23" s="12">
        <v>1196</v>
      </c>
    </row>
    <row r="24" spans="1:10" x14ac:dyDescent="0.25">
      <c r="A24" s="11"/>
    </row>
  </sheetData>
  <mergeCells count="2">
    <mergeCell ref="A1:B1"/>
    <mergeCell ref="C1:J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Üdvözöllek</vt:lpstr>
      <vt:lpstr>SZUMHATÖBB...</vt:lpstr>
      <vt:lpstr>SZUMHATÖBB... 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Ivett Szabados</cp:lastModifiedBy>
  <dcterms:created xsi:type="dcterms:W3CDTF">2020-03-11T10:03:19Z</dcterms:created>
  <dcterms:modified xsi:type="dcterms:W3CDTF">2020-03-20T11:47:47Z</dcterms:modified>
</cp:coreProperties>
</file>